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E40" i="1"/>
  <c r="F40" i="1"/>
  <c r="G40" i="1"/>
  <c r="H40" i="1" l="1"/>
</calcChain>
</file>

<file path=xl/sharedStrings.xml><?xml version="1.0" encoding="utf-8"?>
<sst xmlns="http://schemas.openxmlformats.org/spreadsheetml/2006/main" count="88" uniqueCount="87">
  <si>
    <t>№ п/п</t>
  </si>
  <si>
    <t>Сельское поселение</t>
  </si>
  <si>
    <t>Проект ТОС</t>
  </si>
  <si>
    <t>Наименование ТОС</t>
  </si>
  <si>
    <t>МБ</t>
  </si>
  <si>
    <t>ОБЛ</t>
  </si>
  <si>
    <t>ИТОГО</t>
  </si>
  <si>
    <t>фин. ср-ва</t>
  </si>
  <si>
    <t xml:space="preserve">Псковский район </t>
  </si>
  <si>
    <t>ТОС "Александровский посад"</t>
  </si>
  <si>
    <t>Тямшанская волость</t>
  </si>
  <si>
    <t>ТОС "Череха"</t>
  </si>
  <si>
    <t>ТОС "Здоровый отдых"</t>
  </si>
  <si>
    <t>Карамышевская воллость</t>
  </si>
  <si>
    <t>ТОС "Зубово"</t>
  </si>
  <si>
    <t>ТОС "Выставка"</t>
  </si>
  <si>
    <t>ВНЕБ.</t>
  </si>
  <si>
    <t>Середкинская волость</t>
  </si>
  <si>
    <t>"Зеленый остров" Валка и обрезка аварийных деревьев на острове им. Залита</t>
  </si>
  <si>
    <t>Писковичская волость</t>
  </si>
  <si>
    <t>Торошинская волость</t>
  </si>
  <si>
    <t>Ершовская волость</t>
  </si>
  <si>
    <t>ТОС "Кирово"</t>
  </si>
  <si>
    <t>Благоустройство воинского захоронения в д. Токарево</t>
  </si>
  <si>
    <t>"В памяти на века!" Установка памятной стеллы на братской могиле воинов Советской Армии, остров им. Залита к 80-летию "Великой Победы"</t>
  </si>
  <si>
    <t>ТОС "Приображение"</t>
  </si>
  <si>
    <t xml:space="preserve">Создание площадки для отдыха дер. Быстрецово (теннисный стол, силовые тренажеры, 4 скамейки, 2 бесетки, урны) </t>
  </si>
  <si>
    <t>"Благоустройство подъезда к деревенскому кладбищу" в дер. Выставка Строительство площадки для КГО</t>
  </si>
  <si>
    <t>"За здоровье жителей" дер. Зубово (силовые тренажеры, беседка, 2 скамейки, урны)</t>
  </si>
  <si>
    <t>ТОС "Культура"</t>
  </si>
  <si>
    <t>"Ремонт Дома Культуры" дер. Селихново (зашивка 19 оконных проемов, ремонт пола в коридоре, покраска пола)</t>
  </si>
  <si>
    <t>"Здоровье жителей" дер. Селихново (установка силовых тренажеров, теннисного стола)</t>
  </si>
  <si>
    <t>ТОС "ЕршоВО"</t>
  </si>
  <si>
    <t>"Благоустройство парка братского захоронения имени сержанта Коровина в дер. Ершово 1 очередь" (планировка территории, установка бордюров и щебоснования дорожки, подключение освещения и видеонаблюдения, установка информационного щита)</t>
  </si>
  <si>
    <t>ТОС "Урожайная"</t>
  </si>
  <si>
    <t>"Дорога света" устройство освещения на ул. Урожайная (8 светильников)</t>
  </si>
  <si>
    <t>"Раздельный сбор ТБО" покупка 9-ти пластиковых контейнеров вместимостью 1,1 м2</t>
  </si>
  <si>
    <t>ТОС "Лесной"</t>
  </si>
  <si>
    <t xml:space="preserve">"Войнам великойвойны" дер. Спасовщина (установка трех памятников на </t>
  </si>
  <si>
    <t>ТОС "Гверздонский"</t>
  </si>
  <si>
    <t xml:space="preserve">"Память народа" захоронение расстрелянных мирных жителей в дер. Чухонские Заходцы (установка ограждения, укрепление основание плиты) </t>
  </si>
  <si>
    <t>ТОС "Чернево"</t>
  </si>
  <si>
    <t xml:space="preserve">"Всей семьей - за околицу" дер. Чернево (планировка территории, подсыпка ПГС, установка футбольных ворот и малых архитектурных форм)  </t>
  </si>
  <si>
    <t>ТОС "Вектор"</t>
  </si>
  <si>
    <t>"Парк Защитников отечества" дер. Верхолино расширить парк, установить ограждение, посадка декоративных туй, установка мемориальных табличек</t>
  </si>
  <si>
    <t>"Ремонт братского воинского захоронения" (ремонт ограждение, ремонт бордюра, ремонт труб символизирующих георгиевскую ленту, озеленение, ремонт постамента и фигуры воина)</t>
  </si>
  <si>
    <t>ТОС "Мечта новоселов"</t>
  </si>
  <si>
    <t>"За спорт и дружбу" (планировка площадки, приобретение тренажеров и площадки ТКО)</t>
  </si>
  <si>
    <t>ТОС "Аллейный"</t>
  </si>
  <si>
    <t>ТОС Большое Загорье</t>
  </si>
  <si>
    <t>Благоустройство братских захоронений дер. Большое Загорье (обработка гербицидом от сорняков, выравнивание грунка, укладка геотекстиля и тротуарной плитки, покраско оградки, посадка туй)</t>
  </si>
  <si>
    <t>ТОС Липеты</t>
  </si>
  <si>
    <t>Благоустройство братского захоронения дер. Липеты (обработка гербицидом от сорняков, выравнивание грунка, укладка геотекстиля и тротуарной плитки, покраско оградки, посадка туй. Покупка светодиодных энергосберегающих фонарей)</t>
  </si>
  <si>
    <t>ТОС Богородица</t>
  </si>
  <si>
    <t>ТОС "Кебца"</t>
  </si>
  <si>
    <t xml:space="preserve">Реконструкция братского захоронения в честь 80-летия победы ВОВ дер. Кебь (снос старых плит из бетона и гипса, заливка бетонной стяжки и установка гранитных плит в новом формате, установка скамеек и урн, посадка туй)  </t>
  </si>
  <si>
    <t>"Видеонаблюдение и благоустройство на детской игровой площадке" (ограждение, установка 2 диван качели, видеонаблюдение)</t>
  </si>
  <si>
    <t>"Для памяти поколений" установка стелы памяти</t>
  </si>
  <si>
    <t>ТОС "На встречу спорту"</t>
  </si>
  <si>
    <t>Благоустройство гражданского кладбища в с. Середка (планировка территории, вывоз мусора, обустройство площадки под ТКО, приобретение и доставка контейнеров)</t>
  </si>
  <si>
    <t>ТОС "Тямша"</t>
  </si>
  <si>
    <t>"Памяти героям" реставрационные работы на воинском захоронении "Филатова гора"</t>
  </si>
  <si>
    <t xml:space="preserve">ТОС "Дубель" </t>
  </si>
  <si>
    <t>"Дубель" дер. Егорьевщина (выравнивание территории, подсыпка ПГС, установка спортивного оборудования</t>
  </si>
  <si>
    <t>ТОС "Исток"</t>
  </si>
  <si>
    <t>"Наш пруд-живой свидетель истории" дер. Станки (обустройство пожарного водоема)</t>
  </si>
  <si>
    <t>ТОС "Адворицы"</t>
  </si>
  <si>
    <t>Парк "Память поколений" дер. Адворицы (воркаут площадка, волейбольная площадка, скамейки, урны, посадка "Сада памяти"</t>
  </si>
  <si>
    <t>ТОС "Барбаши"</t>
  </si>
  <si>
    <t>Вторая линия уличного освещения дер. Барбаши</t>
  </si>
  <si>
    <t>ТОС "Торошино"</t>
  </si>
  <si>
    <t>"Аллея памяти" и территория примыкающая к Дому Культуры дер. Торошино (санитарная уборка, изготовление и установка стендов ВОВ, закупка зеленых насаждений, благоустройство дорожек)</t>
  </si>
  <si>
    <t>ТОС Фомкино</t>
  </si>
  <si>
    <t>"За здоровье жителей" дер. Фомкино (воркаут, столбы для волейбола, качель, бесетка скамейки, урны)</t>
  </si>
  <si>
    <t>ТОС "Солоново"</t>
  </si>
  <si>
    <t>"Безопасность и озеленение пожарного водоема" дер. Солоново (благоустройство пожарного водоема, установка беседки, урны, посадка молодых саженцев, установка памятной таблички 80-летия ВОВ"</t>
  </si>
  <si>
    <t>ТОС "Парковая"</t>
  </si>
  <si>
    <t xml:space="preserve">"Благоустройство парка на берегу р. Псковы" дер. Голубово (планировка территоритии, Качели, скамейки 5шт., Информационные стенды 2 шт., МАФы 8 шт. </t>
  </si>
  <si>
    <t>Благоустройство братских захоронений в честь 80-летия Победы ВОВ дер. Лиственка, дер. Ручьи -2 (обработка гербицидом от сорняков, выравнивание грунка, укладка геотекстиля и тротуарной плитки, покраска оградки, посадка туй)</t>
  </si>
  <si>
    <t>ТОС "Гора Каменка"</t>
  </si>
  <si>
    <t>"80 лет Победы" (изготовление памятника с сохранением первоначального вида, установка контейнерной площадки)</t>
  </si>
  <si>
    <t xml:space="preserve">Краснопрудская волость </t>
  </si>
  <si>
    <t>Логозовская волость</t>
  </si>
  <si>
    <t>Ядровская волость</t>
  </si>
  <si>
    <t>ТОС "Лопатово" ("Чистота деревни")</t>
  </si>
  <si>
    <t xml:space="preserve">ПОБЕДИТЕЛИ ОБЛАСТНОГО КОНКУРСА ТОС 2025 год  </t>
  </si>
  <si>
    <t>ТОС "Возрождение"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</si>
</sst>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center" vertical="center"/>
    </xf>
    <xf numFmtId="4" fontId="5" fillId="5" borderId="3" xfId="0" applyNumberFormat="1" applyFont="1" applyFill="1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4" fontId="6" fillId="6" borderId="6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4" fontId="6" fillId="7" borderId="8" xfId="0" applyNumberFormat="1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4" fontId="6" fillId="8" borderId="8" xfId="0" applyNumberFormat="1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4" fontId="6" fillId="9" borderId="1" xfId="0" applyNumberFormat="1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 wrapText="1"/>
    </xf>
    <xf numFmtId="4" fontId="6" fillId="9" borderId="8" xfId="0" applyNumberFormat="1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4" fontId="6" fillId="9" borderId="2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4" fontId="6" fillId="10" borderId="8" xfId="0" applyNumberFormat="1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4" fontId="6" fillId="12" borderId="4" xfId="0" applyNumberFormat="1" applyFont="1" applyFill="1" applyBorder="1" applyAlignment="1">
      <alignment horizontal="center" vertical="center"/>
    </xf>
    <xf numFmtId="0" fontId="6" fillId="13" borderId="15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 wrapText="1"/>
    </xf>
    <xf numFmtId="4" fontId="6" fillId="13" borderId="5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4" fontId="6" fillId="13" borderId="1" xfId="0" applyNumberFormat="1" applyFont="1" applyFill="1" applyBorder="1" applyAlignment="1">
      <alignment horizontal="center" vertical="center"/>
    </xf>
    <xf numFmtId="4" fontId="6" fillId="13" borderId="3" xfId="0" applyNumberFormat="1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 wrapText="1"/>
    </xf>
    <xf numFmtId="4" fontId="6" fillId="13" borderId="4" xfId="0" applyNumberFormat="1" applyFont="1" applyFill="1" applyBorder="1" applyAlignment="1">
      <alignment horizontal="center" vertical="center"/>
    </xf>
    <xf numFmtId="4" fontId="6" fillId="13" borderId="7" xfId="0" applyNumberFormat="1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 wrapText="1"/>
    </xf>
    <xf numFmtId="4" fontId="6" fillId="13" borderId="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13" borderId="16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topLeftCell="A35" zoomScale="80" zoomScaleNormal="100" zoomScaleSheetLayoutView="80" workbookViewId="0">
      <selection activeCell="D39" sqref="D39"/>
    </sheetView>
  </sheetViews>
  <sheetFormatPr defaultRowHeight="15" x14ac:dyDescent="0.25"/>
  <cols>
    <col min="1" max="1" width="8.7109375" customWidth="1"/>
    <col min="2" max="2" width="29.140625" customWidth="1"/>
    <col min="3" max="3" width="25.28515625" customWidth="1"/>
    <col min="4" max="4" width="35.42578125" customWidth="1"/>
    <col min="5" max="5" width="16.140625" customWidth="1"/>
    <col min="6" max="6" width="19.28515625" customWidth="1"/>
    <col min="7" max="7" width="15.140625" customWidth="1"/>
    <col min="8" max="8" width="19" customWidth="1"/>
  </cols>
  <sheetData>
    <row r="1" spans="1:8" ht="18.75" x14ac:dyDescent="0.3">
      <c r="A1" s="5"/>
      <c r="B1" s="82" t="s">
        <v>85</v>
      </c>
      <c r="C1" s="82"/>
      <c r="D1" s="82"/>
      <c r="E1" s="82"/>
      <c r="F1" s="82"/>
      <c r="G1" s="82"/>
      <c r="H1" s="82"/>
    </row>
    <row r="2" spans="1:8" ht="18.75" x14ac:dyDescent="0.3">
      <c r="A2" s="5"/>
      <c r="B2" s="83"/>
      <c r="C2" s="83"/>
      <c r="D2" s="83"/>
      <c r="E2" s="83"/>
      <c r="F2" s="83"/>
      <c r="G2" s="83"/>
      <c r="H2" s="83"/>
    </row>
    <row r="3" spans="1:8" ht="16.5" customHeight="1" x14ac:dyDescent="0.25">
      <c r="A3" s="92" t="s">
        <v>0</v>
      </c>
      <c r="B3" s="74" t="s">
        <v>1</v>
      </c>
      <c r="C3" s="74" t="s">
        <v>3</v>
      </c>
      <c r="D3" s="74" t="s">
        <v>2</v>
      </c>
      <c r="E3" s="84" t="s">
        <v>7</v>
      </c>
      <c r="F3" s="85"/>
      <c r="G3" s="85"/>
      <c r="H3" s="86"/>
    </row>
    <row r="4" spans="1:8" ht="19.5" thickBot="1" x14ac:dyDescent="0.3">
      <c r="A4" s="93"/>
      <c r="B4" s="75"/>
      <c r="C4" s="75"/>
      <c r="D4" s="75"/>
      <c r="E4" s="9" t="s">
        <v>4</v>
      </c>
      <c r="F4" s="11" t="s">
        <v>5</v>
      </c>
      <c r="G4" s="10" t="s">
        <v>16</v>
      </c>
      <c r="H4" s="6" t="s">
        <v>6</v>
      </c>
    </row>
    <row r="5" spans="1:8" ht="57" thickBot="1" x14ac:dyDescent="0.3">
      <c r="A5" s="19">
        <v>1</v>
      </c>
      <c r="B5" s="87" t="s">
        <v>8</v>
      </c>
      <c r="C5" s="20" t="s">
        <v>9</v>
      </c>
      <c r="D5" s="20" t="s">
        <v>18</v>
      </c>
      <c r="E5" s="21">
        <v>60720</v>
      </c>
      <c r="F5" s="21">
        <v>242880</v>
      </c>
      <c r="G5" s="21">
        <v>0</v>
      </c>
      <c r="H5" s="21">
        <f t="shared" ref="H5:H14" si="0">E5+F5+G5</f>
        <v>303600</v>
      </c>
    </row>
    <row r="6" spans="1:8" ht="139.5" customHeight="1" thickBot="1" x14ac:dyDescent="0.3">
      <c r="A6" s="19">
        <v>2</v>
      </c>
      <c r="B6" s="88"/>
      <c r="C6" s="22" t="s">
        <v>9</v>
      </c>
      <c r="D6" s="22" t="s">
        <v>24</v>
      </c>
      <c r="E6" s="23">
        <v>55600</v>
      </c>
      <c r="F6" s="23">
        <v>222400</v>
      </c>
      <c r="G6" s="23">
        <v>0</v>
      </c>
      <c r="H6" s="23">
        <f t="shared" si="0"/>
        <v>278000</v>
      </c>
    </row>
    <row r="7" spans="1:8" ht="87" customHeight="1" thickBot="1" x14ac:dyDescent="0.3">
      <c r="A7" s="26">
        <v>3</v>
      </c>
      <c r="B7" s="27" t="s">
        <v>82</v>
      </c>
      <c r="C7" s="28" t="s">
        <v>34</v>
      </c>
      <c r="D7" s="28" t="s">
        <v>35</v>
      </c>
      <c r="E7" s="29">
        <v>28763</v>
      </c>
      <c r="F7" s="29">
        <v>258867</v>
      </c>
      <c r="G7" s="29">
        <v>0</v>
      </c>
      <c r="H7" s="29">
        <f t="shared" si="0"/>
        <v>287630</v>
      </c>
    </row>
    <row r="8" spans="1:8" ht="102" customHeight="1" thickBot="1" x14ac:dyDescent="0.3">
      <c r="A8" s="30">
        <v>4</v>
      </c>
      <c r="B8" s="76" t="s">
        <v>10</v>
      </c>
      <c r="C8" s="31" t="s">
        <v>60</v>
      </c>
      <c r="D8" s="32" t="s">
        <v>61</v>
      </c>
      <c r="E8" s="33">
        <v>29000</v>
      </c>
      <c r="F8" s="33">
        <v>287690</v>
      </c>
      <c r="G8" s="33">
        <v>0</v>
      </c>
      <c r="H8" s="33">
        <f>E8+F8+G8</f>
        <v>316690</v>
      </c>
    </row>
    <row r="9" spans="1:8" ht="90.75" customHeight="1" thickBot="1" x14ac:dyDescent="0.3">
      <c r="A9" s="30">
        <v>5</v>
      </c>
      <c r="B9" s="77"/>
      <c r="C9" s="34" t="s">
        <v>64</v>
      </c>
      <c r="D9" s="35" t="s">
        <v>65</v>
      </c>
      <c r="E9" s="36">
        <v>40000</v>
      </c>
      <c r="F9" s="36">
        <v>400000</v>
      </c>
      <c r="G9" s="36">
        <v>0</v>
      </c>
      <c r="H9" s="36">
        <f>E9+F9+G9</f>
        <v>440000</v>
      </c>
    </row>
    <row r="10" spans="1:8" ht="103.5" customHeight="1" thickBot="1" x14ac:dyDescent="0.3">
      <c r="A10" s="37">
        <v>6</v>
      </c>
      <c r="B10" s="78"/>
      <c r="C10" s="38" t="s">
        <v>66</v>
      </c>
      <c r="D10" s="39" t="s">
        <v>67</v>
      </c>
      <c r="E10" s="40">
        <v>60000</v>
      </c>
      <c r="F10" s="40">
        <v>400000</v>
      </c>
      <c r="G10" s="40">
        <v>0</v>
      </c>
      <c r="H10" s="40">
        <f t="shared" si="0"/>
        <v>460000</v>
      </c>
    </row>
    <row r="11" spans="1:8" ht="41.25" customHeight="1" thickBot="1" x14ac:dyDescent="0.3">
      <c r="A11" s="42">
        <v>7</v>
      </c>
      <c r="B11" s="79" t="s">
        <v>83</v>
      </c>
      <c r="C11" s="17" t="s">
        <v>68</v>
      </c>
      <c r="D11" s="18" t="s">
        <v>69</v>
      </c>
      <c r="E11" s="14">
        <v>56000</v>
      </c>
      <c r="F11" s="14">
        <v>326107.7</v>
      </c>
      <c r="G11" s="14">
        <v>0</v>
      </c>
      <c r="H11" s="13">
        <f>E11+F11+G11</f>
        <v>382107.7</v>
      </c>
    </row>
    <row r="12" spans="1:8" ht="171.75" customHeight="1" thickBot="1" x14ac:dyDescent="0.3">
      <c r="A12" s="42">
        <v>8</v>
      </c>
      <c r="B12" s="80"/>
      <c r="C12" s="17" t="s">
        <v>11</v>
      </c>
      <c r="D12" s="18" t="s">
        <v>45</v>
      </c>
      <c r="E12" s="13">
        <v>76557.850000000006</v>
      </c>
      <c r="F12" s="13">
        <v>304515.81</v>
      </c>
      <c r="G12" s="13">
        <v>0</v>
      </c>
      <c r="H12" s="13">
        <f t="shared" si="0"/>
        <v>381073.66000000003</v>
      </c>
    </row>
    <row r="13" spans="1:8" ht="119.25" customHeight="1" thickBot="1" x14ac:dyDescent="0.3">
      <c r="A13" s="42">
        <v>9</v>
      </c>
      <c r="B13" s="81"/>
      <c r="C13" s="16" t="s">
        <v>12</v>
      </c>
      <c r="D13" s="16" t="s">
        <v>56</v>
      </c>
      <c r="E13" s="12">
        <v>43428</v>
      </c>
      <c r="F13" s="12">
        <v>356572</v>
      </c>
      <c r="G13" s="12">
        <v>0</v>
      </c>
      <c r="H13" s="12">
        <f t="shared" si="0"/>
        <v>400000</v>
      </c>
    </row>
    <row r="14" spans="1:8" ht="101.25" customHeight="1" thickBot="1" x14ac:dyDescent="0.3">
      <c r="A14" s="43">
        <v>10</v>
      </c>
      <c r="B14" s="76" t="s">
        <v>13</v>
      </c>
      <c r="C14" s="31" t="s">
        <v>25</v>
      </c>
      <c r="D14" s="32" t="s">
        <v>26</v>
      </c>
      <c r="E14" s="33">
        <v>51450</v>
      </c>
      <c r="F14" s="33">
        <v>245000</v>
      </c>
      <c r="G14" s="33">
        <v>0</v>
      </c>
      <c r="H14" s="33">
        <f t="shared" si="0"/>
        <v>296450</v>
      </c>
    </row>
    <row r="15" spans="1:8" ht="108" customHeight="1" thickBot="1" x14ac:dyDescent="0.3">
      <c r="A15" s="43">
        <v>11</v>
      </c>
      <c r="B15" s="77"/>
      <c r="C15" s="34" t="s">
        <v>15</v>
      </c>
      <c r="D15" s="35" t="s">
        <v>27</v>
      </c>
      <c r="E15" s="36">
        <v>74750</v>
      </c>
      <c r="F15" s="36">
        <v>299000</v>
      </c>
      <c r="G15" s="36">
        <v>0</v>
      </c>
      <c r="H15" s="36">
        <f>E15+F15</f>
        <v>373750</v>
      </c>
    </row>
    <row r="16" spans="1:8" ht="81.75" customHeight="1" thickBot="1" x14ac:dyDescent="0.3">
      <c r="A16" s="43">
        <v>12</v>
      </c>
      <c r="B16" s="77"/>
      <c r="C16" s="34" t="s">
        <v>14</v>
      </c>
      <c r="D16" s="35" t="s">
        <v>28</v>
      </c>
      <c r="E16" s="36">
        <v>61950</v>
      </c>
      <c r="F16" s="36">
        <v>295000</v>
      </c>
      <c r="G16" s="36">
        <v>0</v>
      </c>
      <c r="H16" s="36">
        <f>E16+F16</f>
        <v>356950</v>
      </c>
    </row>
    <row r="17" spans="1:8" ht="91.5" customHeight="1" thickBot="1" x14ac:dyDescent="0.3">
      <c r="A17" s="43">
        <v>13</v>
      </c>
      <c r="B17" s="77"/>
      <c r="C17" s="44" t="s">
        <v>79</v>
      </c>
      <c r="D17" s="44" t="s">
        <v>80</v>
      </c>
      <c r="E17" s="45">
        <v>11800</v>
      </c>
      <c r="F17" s="45">
        <v>236000</v>
      </c>
      <c r="G17" s="45">
        <v>0</v>
      </c>
      <c r="H17" s="45">
        <f t="shared" ref="H17:H26" si="1">E17+F17+G17</f>
        <v>247800</v>
      </c>
    </row>
    <row r="18" spans="1:8" ht="104.25" customHeight="1" thickBot="1" x14ac:dyDescent="0.3">
      <c r="A18" s="43">
        <v>14</v>
      </c>
      <c r="B18" s="77"/>
      <c r="C18" s="35" t="s">
        <v>29</v>
      </c>
      <c r="D18" s="35" t="s">
        <v>30</v>
      </c>
      <c r="E18" s="36">
        <v>43260</v>
      </c>
      <c r="F18" s="36">
        <v>206000</v>
      </c>
      <c r="G18" s="36">
        <v>0</v>
      </c>
      <c r="H18" s="36">
        <f t="shared" si="1"/>
        <v>249260</v>
      </c>
    </row>
    <row r="19" spans="1:8" ht="91.5" customHeight="1" thickBot="1" x14ac:dyDescent="0.3">
      <c r="A19" s="43">
        <v>15</v>
      </c>
      <c r="B19" s="77"/>
      <c r="C19" s="35" t="s">
        <v>86</v>
      </c>
      <c r="D19" s="35" t="s">
        <v>31</v>
      </c>
      <c r="E19" s="36">
        <v>61320</v>
      </c>
      <c r="F19" s="36">
        <v>292000</v>
      </c>
      <c r="G19" s="36">
        <v>0</v>
      </c>
      <c r="H19" s="36">
        <f t="shared" si="1"/>
        <v>353320</v>
      </c>
    </row>
    <row r="20" spans="1:8" ht="88.5" customHeight="1" thickBot="1" x14ac:dyDescent="0.3">
      <c r="A20" s="43">
        <v>16</v>
      </c>
      <c r="B20" s="77"/>
      <c r="C20" s="35" t="s">
        <v>84</v>
      </c>
      <c r="D20" s="35" t="s">
        <v>36</v>
      </c>
      <c r="E20" s="36">
        <v>50400</v>
      </c>
      <c r="F20" s="45">
        <v>240000</v>
      </c>
      <c r="G20" s="36">
        <v>0</v>
      </c>
      <c r="H20" s="36">
        <f t="shared" si="1"/>
        <v>290400</v>
      </c>
    </row>
    <row r="21" spans="1:8" ht="159.75" customHeight="1" thickBot="1" x14ac:dyDescent="0.3">
      <c r="A21" s="43">
        <v>17</v>
      </c>
      <c r="B21" s="77"/>
      <c r="C21" s="46" t="s">
        <v>49</v>
      </c>
      <c r="D21" s="46" t="s">
        <v>50</v>
      </c>
      <c r="E21" s="47">
        <v>11750</v>
      </c>
      <c r="F21" s="47">
        <v>235000</v>
      </c>
      <c r="G21" s="47">
        <v>0</v>
      </c>
      <c r="H21" s="47">
        <f>E21+F21+G21</f>
        <v>246750</v>
      </c>
    </row>
    <row r="22" spans="1:8" ht="186.75" customHeight="1" thickBot="1" x14ac:dyDescent="0.3">
      <c r="A22" s="43">
        <v>18</v>
      </c>
      <c r="B22" s="77"/>
      <c r="C22" s="46" t="s">
        <v>51</v>
      </c>
      <c r="D22" s="46" t="s">
        <v>52</v>
      </c>
      <c r="E22" s="47">
        <v>13325</v>
      </c>
      <c r="F22" s="47">
        <v>266500</v>
      </c>
      <c r="G22" s="47">
        <v>0</v>
      </c>
      <c r="H22" s="47">
        <f>E22+F22+G22</f>
        <v>279825</v>
      </c>
    </row>
    <row r="23" spans="1:8" ht="186.75" customHeight="1" thickBot="1" x14ac:dyDescent="0.3">
      <c r="A23" s="43">
        <v>19</v>
      </c>
      <c r="B23" s="77"/>
      <c r="C23" s="46" t="s">
        <v>53</v>
      </c>
      <c r="D23" s="46" t="s">
        <v>78</v>
      </c>
      <c r="E23" s="47">
        <v>7375</v>
      </c>
      <c r="F23" s="47">
        <v>147000</v>
      </c>
      <c r="G23" s="47">
        <v>0</v>
      </c>
      <c r="H23" s="47">
        <f>E23+F23+G23</f>
        <v>154375</v>
      </c>
    </row>
    <row r="24" spans="1:8" ht="186.75" customHeight="1" thickBot="1" x14ac:dyDescent="0.3">
      <c r="A24" s="43">
        <v>20</v>
      </c>
      <c r="B24" s="77"/>
      <c r="C24" s="46" t="s">
        <v>72</v>
      </c>
      <c r="D24" s="46" t="s">
        <v>73</v>
      </c>
      <c r="E24" s="47">
        <v>31000</v>
      </c>
      <c r="F24" s="47">
        <v>310000</v>
      </c>
      <c r="G24" s="47">
        <v>0</v>
      </c>
      <c r="H24" s="47">
        <f>E24+F24+G24</f>
        <v>341000</v>
      </c>
    </row>
    <row r="25" spans="1:8" ht="190.5" customHeight="1" thickBot="1" x14ac:dyDescent="0.3">
      <c r="A25" s="43">
        <v>21</v>
      </c>
      <c r="B25" s="78"/>
      <c r="C25" s="46" t="s">
        <v>54</v>
      </c>
      <c r="D25" s="46" t="s">
        <v>55</v>
      </c>
      <c r="E25" s="47">
        <v>23600</v>
      </c>
      <c r="F25" s="47">
        <v>472000</v>
      </c>
      <c r="G25" s="47">
        <v>0</v>
      </c>
      <c r="H25" s="47">
        <f t="shared" si="1"/>
        <v>495600</v>
      </c>
    </row>
    <row r="26" spans="1:8" ht="171.75" customHeight="1" thickBot="1" x14ac:dyDescent="0.3">
      <c r="A26" s="41">
        <v>22</v>
      </c>
      <c r="B26" s="94" t="s">
        <v>19</v>
      </c>
      <c r="C26" s="48" t="s">
        <v>74</v>
      </c>
      <c r="D26" s="48" t="s">
        <v>75</v>
      </c>
      <c r="E26" s="49">
        <v>50000</v>
      </c>
      <c r="F26" s="49">
        <v>350000</v>
      </c>
      <c r="G26" s="49">
        <v>0</v>
      </c>
      <c r="H26" s="49">
        <f t="shared" si="1"/>
        <v>400000</v>
      </c>
    </row>
    <row r="27" spans="1:8" ht="156" customHeight="1" thickBot="1" x14ac:dyDescent="0.3">
      <c r="A27" s="41">
        <v>23</v>
      </c>
      <c r="B27" s="95"/>
      <c r="C27" s="24" t="s">
        <v>76</v>
      </c>
      <c r="D27" s="24" t="s">
        <v>77</v>
      </c>
      <c r="E27" s="25">
        <v>64000</v>
      </c>
      <c r="F27" s="25">
        <v>350000</v>
      </c>
      <c r="G27" s="25">
        <v>0</v>
      </c>
      <c r="H27" s="25">
        <f t="shared" ref="H27:H32" si="2">E27+F27+G27</f>
        <v>414000</v>
      </c>
    </row>
    <row r="28" spans="1:8" ht="156.75" customHeight="1" thickBot="1" x14ac:dyDescent="0.3">
      <c r="A28" s="50">
        <v>24</v>
      </c>
      <c r="B28" s="51" t="s">
        <v>20</v>
      </c>
      <c r="C28" s="52" t="s">
        <v>70</v>
      </c>
      <c r="D28" s="52" t="s">
        <v>71</v>
      </c>
      <c r="E28" s="53">
        <v>45000</v>
      </c>
      <c r="F28" s="53">
        <v>400000</v>
      </c>
      <c r="G28" s="53">
        <v>0</v>
      </c>
      <c r="H28" s="53">
        <f t="shared" si="2"/>
        <v>445000</v>
      </c>
    </row>
    <row r="29" spans="1:8" ht="229.5" customHeight="1" thickBot="1" x14ac:dyDescent="0.3">
      <c r="A29" s="54">
        <v>25</v>
      </c>
      <c r="B29" s="55" t="s">
        <v>21</v>
      </c>
      <c r="C29" s="56" t="s">
        <v>32</v>
      </c>
      <c r="D29" s="56" t="s">
        <v>33</v>
      </c>
      <c r="E29" s="57">
        <v>20920</v>
      </c>
      <c r="F29" s="57">
        <v>393200</v>
      </c>
      <c r="G29" s="57">
        <v>0</v>
      </c>
      <c r="H29" s="57">
        <f t="shared" si="2"/>
        <v>414120</v>
      </c>
    </row>
    <row r="30" spans="1:8" ht="59.25" customHeight="1" thickBot="1" x14ac:dyDescent="0.3">
      <c r="A30" s="58">
        <v>26</v>
      </c>
      <c r="B30" s="58" t="s">
        <v>81</v>
      </c>
      <c r="C30" s="59" t="s">
        <v>22</v>
      </c>
      <c r="D30" s="60" t="s">
        <v>23</v>
      </c>
      <c r="E30" s="61">
        <v>3600</v>
      </c>
      <c r="F30" s="61">
        <v>322160</v>
      </c>
      <c r="G30" s="61">
        <v>0</v>
      </c>
      <c r="H30" s="61">
        <f t="shared" si="2"/>
        <v>325760</v>
      </c>
    </row>
    <row r="31" spans="1:8" ht="91.5" customHeight="1" thickBot="1" x14ac:dyDescent="0.3">
      <c r="A31" s="62">
        <v>27</v>
      </c>
      <c r="B31" s="89" t="s">
        <v>17</v>
      </c>
      <c r="C31" s="63" t="s">
        <v>37</v>
      </c>
      <c r="D31" s="63" t="s">
        <v>38</v>
      </c>
      <c r="E31" s="64">
        <v>25000</v>
      </c>
      <c r="F31" s="64">
        <v>365000</v>
      </c>
      <c r="G31" s="64">
        <v>0</v>
      </c>
      <c r="H31" s="64">
        <f t="shared" si="2"/>
        <v>390000</v>
      </c>
    </row>
    <row r="32" spans="1:8" ht="137.25" customHeight="1" thickBot="1" x14ac:dyDescent="0.3">
      <c r="A32" s="62">
        <v>28</v>
      </c>
      <c r="B32" s="90"/>
      <c r="C32" s="65" t="s">
        <v>39</v>
      </c>
      <c r="D32" s="65" t="s">
        <v>40</v>
      </c>
      <c r="E32" s="66">
        <v>25000</v>
      </c>
      <c r="F32" s="66">
        <v>345000</v>
      </c>
      <c r="G32" s="66">
        <v>0</v>
      </c>
      <c r="H32" s="66">
        <f t="shared" si="2"/>
        <v>370000</v>
      </c>
    </row>
    <row r="33" spans="1:8" ht="114" customHeight="1" thickBot="1" x14ac:dyDescent="0.3">
      <c r="A33" s="62">
        <v>29</v>
      </c>
      <c r="B33" s="90"/>
      <c r="C33" s="65" t="s">
        <v>41</v>
      </c>
      <c r="D33" s="65" t="s">
        <v>42</v>
      </c>
      <c r="E33" s="67">
        <v>25000</v>
      </c>
      <c r="F33" s="67">
        <v>374000</v>
      </c>
      <c r="G33" s="67">
        <v>0</v>
      </c>
      <c r="H33" s="66">
        <f>E33+F33+G33</f>
        <v>399000</v>
      </c>
    </row>
    <row r="34" spans="1:8" ht="59.25" hidden="1" customHeight="1" thickBot="1" x14ac:dyDescent="0.3">
      <c r="A34" s="68"/>
      <c r="B34" s="90"/>
      <c r="C34" s="69"/>
      <c r="D34" s="69"/>
      <c r="E34" s="70"/>
      <c r="F34" s="71">
        <v>0</v>
      </c>
      <c r="G34" s="71">
        <v>0</v>
      </c>
      <c r="H34" s="70"/>
    </row>
    <row r="35" spans="1:8" ht="138.75" customHeight="1" thickBot="1" x14ac:dyDescent="0.3">
      <c r="A35" s="62">
        <v>30</v>
      </c>
      <c r="B35" s="90"/>
      <c r="C35" s="65" t="s">
        <v>43</v>
      </c>
      <c r="D35" s="65" t="s">
        <v>44</v>
      </c>
      <c r="E35" s="66">
        <v>20000</v>
      </c>
      <c r="F35" s="66">
        <v>369500</v>
      </c>
      <c r="G35" s="66">
        <v>0</v>
      </c>
      <c r="H35" s="66">
        <f t="shared" ref="H35:H39" si="3">E35+F35+G35</f>
        <v>389500</v>
      </c>
    </row>
    <row r="36" spans="1:8" ht="87.75" customHeight="1" thickBot="1" x14ac:dyDescent="0.3">
      <c r="A36" s="62">
        <v>31</v>
      </c>
      <c r="B36" s="90"/>
      <c r="C36" s="65" t="s">
        <v>46</v>
      </c>
      <c r="D36" s="65" t="s">
        <v>47</v>
      </c>
      <c r="E36" s="66">
        <v>20000</v>
      </c>
      <c r="F36" s="66">
        <v>345000</v>
      </c>
      <c r="G36" s="66">
        <v>0</v>
      </c>
      <c r="H36" s="66">
        <f t="shared" si="3"/>
        <v>365000</v>
      </c>
    </row>
    <row r="37" spans="1:8" ht="61.5" customHeight="1" thickBot="1" x14ac:dyDescent="0.3">
      <c r="A37" s="62">
        <v>32</v>
      </c>
      <c r="B37" s="90"/>
      <c r="C37" s="65" t="s">
        <v>48</v>
      </c>
      <c r="D37" s="65" t="s">
        <v>57</v>
      </c>
      <c r="E37" s="66">
        <v>20000</v>
      </c>
      <c r="F37" s="66">
        <v>380000</v>
      </c>
      <c r="G37" s="66">
        <v>0</v>
      </c>
      <c r="H37" s="66">
        <f t="shared" si="3"/>
        <v>400000</v>
      </c>
    </row>
    <row r="38" spans="1:8" ht="145.5" customHeight="1" thickBot="1" x14ac:dyDescent="0.3">
      <c r="A38" s="62">
        <v>33</v>
      </c>
      <c r="B38" s="90"/>
      <c r="C38" s="65" t="s">
        <v>58</v>
      </c>
      <c r="D38" s="65" t="s">
        <v>59</v>
      </c>
      <c r="E38" s="66">
        <v>20000</v>
      </c>
      <c r="F38" s="66">
        <v>256000</v>
      </c>
      <c r="G38" s="66">
        <v>0</v>
      </c>
      <c r="H38" s="66">
        <f t="shared" si="3"/>
        <v>276000</v>
      </c>
    </row>
    <row r="39" spans="1:8" ht="126.75" customHeight="1" thickBot="1" x14ac:dyDescent="0.3">
      <c r="A39" s="62">
        <v>34</v>
      </c>
      <c r="B39" s="91"/>
      <c r="C39" s="72" t="s">
        <v>62</v>
      </c>
      <c r="D39" s="72" t="s">
        <v>63</v>
      </c>
      <c r="E39" s="73">
        <v>20000</v>
      </c>
      <c r="F39" s="73">
        <v>379000</v>
      </c>
      <c r="G39" s="73">
        <v>0</v>
      </c>
      <c r="H39" s="73">
        <f t="shared" si="3"/>
        <v>399000</v>
      </c>
    </row>
    <row r="40" spans="1:8" ht="33" customHeight="1" x14ac:dyDescent="0.3">
      <c r="A40" s="7"/>
      <c r="B40" s="8"/>
      <c r="C40" s="8"/>
      <c r="D40" s="8"/>
      <c r="E40" s="15">
        <f>SUM(E5:E39)</f>
        <v>1250568.8500000001</v>
      </c>
      <c r="F40" s="15">
        <f>SUM(F5:F39)</f>
        <v>10671392.51</v>
      </c>
      <c r="G40" s="15">
        <f>SUM(G5:G39)</f>
        <v>0</v>
      </c>
      <c r="H40" s="15">
        <f>SUM(H5:H39)</f>
        <v>11921961.359999999</v>
      </c>
    </row>
    <row r="41" spans="1:8" ht="16.5" x14ac:dyDescent="0.25">
      <c r="A41" s="1"/>
      <c r="B41" s="2"/>
      <c r="C41" s="2"/>
      <c r="D41" s="2"/>
      <c r="E41" s="1"/>
      <c r="F41" s="1"/>
      <c r="G41" s="1"/>
      <c r="H41" s="1"/>
    </row>
    <row r="42" spans="1:8" ht="16.5" x14ac:dyDescent="0.25">
      <c r="A42" s="1"/>
      <c r="B42" s="2"/>
      <c r="C42" s="2"/>
      <c r="D42" s="2"/>
      <c r="E42" s="1"/>
      <c r="F42" s="1"/>
      <c r="G42" s="1"/>
      <c r="H42" s="1"/>
    </row>
    <row r="43" spans="1:8" ht="16.5" x14ac:dyDescent="0.25">
      <c r="A43" s="1"/>
      <c r="B43" s="2"/>
      <c r="C43" s="2"/>
      <c r="D43" s="2"/>
      <c r="E43" s="1"/>
      <c r="F43" s="1"/>
      <c r="G43" s="1"/>
      <c r="H43" s="1"/>
    </row>
    <row r="44" spans="1:8" ht="16.5" x14ac:dyDescent="0.25">
      <c r="A44" s="1"/>
      <c r="B44" s="1"/>
      <c r="C44" s="1"/>
      <c r="D44" s="1"/>
      <c r="E44" s="1"/>
      <c r="F44" s="1"/>
      <c r="G44" s="1"/>
      <c r="H44" s="1"/>
    </row>
    <row r="45" spans="1:8" ht="16.5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4"/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/>
      <c r="B51" s="4"/>
      <c r="C51" s="4"/>
      <c r="D51" s="4"/>
      <c r="E51" s="4"/>
      <c r="F51" s="4"/>
      <c r="G51" s="4"/>
      <c r="H51" s="4"/>
    </row>
    <row r="52" spans="1:8" x14ac:dyDescent="0.25">
      <c r="A52" s="4"/>
      <c r="B52" s="4"/>
      <c r="C52" s="4"/>
      <c r="D52" s="4"/>
      <c r="E52" s="4"/>
      <c r="F52" s="4"/>
      <c r="G52" s="4"/>
      <c r="H52" s="4"/>
    </row>
    <row r="53" spans="1:8" x14ac:dyDescent="0.25">
      <c r="A53" s="4"/>
      <c r="B53" s="4"/>
      <c r="C53" s="4"/>
      <c r="D53" s="4"/>
      <c r="E53" s="4"/>
      <c r="F53" s="4"/>
      <c r="G53" s="4"/>
      <c r="H53" s="4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</sheetData>
  <mergeCells count="12">
    <mergeCell ref="B31:B39"/>
    <mergeCell ref="B14:B25"/>
    <mergeCell ref="A3:A4"/>
    <mergeCell ref="B3:B4"/>
    <mergeCell ref="B26:B27"/>
    <mergeCell ref="C3:C4"/>
    <mergeCell ref="B8:B10"/>
    <mergeCell ref="B11:B13"/>
    <mergeCell ref="B1:H2"/>
    <mergeCell ref="E3:H3"/>
    <mergeCell ref="B5:B6"/>
    <mergeCell ref="D3:D4"/>
  </mergeCells>
  <pageMargins left="0.7" right="0.7" top="0.75" bottom="0.75" header="0.3" footer="0.3"/>
  <pageSetup paperSize="9" scale="7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2025-05-20T11:43:49Z</dcterms:modified>
</cp:coreProperties>
</file>